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नामावली" sheetId="3" r:id="rId1"/>
    <sheet name="कोषको अवस्था" sheetId="12" r:id="rId2"/>
    <sheet name="खाता" sheetId="13" r:id="rId3"/>
  </sheets>
  <definedNames>
    <definedName name="OLE_LINK1" localSheetId="2">खाता!$D$10</definedName>
  </definedNames>
  <calcPr calcId="124519"/>
  <fileRecoveryPr autoRecover="0"/>
</workbook>
</file>

<file path=xl/calcChain.xml><?xml version="1.0" encoding="utf-8"?>
<calcChain xmlns="http://schemas.openxmlformats.org/spreadsheetml/2006/main">
  <c r="E12" i="12"/>
  <c r="F12"/>
  <c r="H12"/>
  <c r="D12"/>
  <c r="I7"/>
  <c r="I10"/>
  <c r="I11"/>
  <c r="G6"/>
  <c r="I6" s="1"/>
  <c r="G7"/>
  <c r="G8"/>
  <c r="I8" s="1"/>
  <c r="G9"/>
  <c r="I9" s="1"/>
  <c r="G10"/>
  <c r="G11"/>
  <c r="I5"/>
  <c r="G5"/>
  <c r="E35" i="3"/>
  <c r="E38"/>
  <c r="G12" i="12" l="1"/>
  <c r="I12"/>
</calcChain>
</file>

<file path=xl/sharedStrings.xml><?xml version="1.0" encoding="utf-8"?>
<sst xmlns="http://schemas.openxmlformats.org/spreadsheetml/2006/main" count="141" uniqueCount="94">
  <si>
    <t>प्रधानमन्त्री तथा मन्त्रिपरिषदको कार्यालय</t>
  </si>
  <si>
    <t>नेपाल सरकार</t>
  </si>
  <si>
    <t>क्र.सं</t>
  </si>
  <si>
    <t>दाखिला गर्ने व्यक्ति/सघसंस्थाको नाम</t>
  </si>
  <si>
    <t>रकम दाखिला भएको मिति</t>
  </si>
  <si>
    <t>जम्मा भएको रकम</t>
  </si>
  <si>
    <t>कैफियत</t>
  </si>
  <si>
    <t>गृह मन्त्रालयमा निकाशा गरेको रकम</t>
  </si>
  <si>
    <t>जम्मा</t>
  </si>
  <si>
    <t xml:space="preserve"> प्रधानमन्त्री दैवी प्रकोप उद्धार कोषको अवस्था</t>
  </si>
  <si>
    <t>सि.नं.</t>
  </si>
  <si>
    <t>जम्मा निकाशा गएको रकम</t>
  </si>
  <si>
    <t>महाभूकम्प पछि प्रधानमन्त्री दैवी प्रकोप उध्दार कोषमा रकम जम्मा गर्ने व्यक्ति/संघसंस्थाहरुको नामावली</t>
  </si>
  <si>
    <t>चेक हस्तान्तरण भएको मिति</t>
  </si>
  <si>
    <t>१४/०१/२०७२</t>
  </si>
  <si>
    <t>कलेक्सनमा</t>
  </si>
  <si>
    <t>भूटान सरकारबाट USD १० लाख</t>
  </si>
  <si>
    <t>१५/०१/२०७२</t>
  </si>
  <si>
    <t>जम्मा भइ नसकेको</t>
  </si>
  <si>
    <t>१३/०१/२०७२</t>
  </si>
  <si>
    <t>१६/०१/२०७२</t>
  </si>
  <si>
    <t xml:space="preserve">बैकको नाम </t>
  </si>
  <si>
    <t>महाभूकम्प अगाडीको मौज्दात</t>
  </si>
  <si>
    <t>विभिन्न निकाय संघसंस्था व्यक्तिवाट प्राप्त रकम</t>
  </si>
  <si>
    <t>अर्थवाट निकाशा</t>
  </si>
  <si>
    <t>गृह मन्त्रालयमा निकाशा</t>
  </si>
  <si>
    <t>बाकी</t>
  </si>
  <si>
    <t>नेपाल बैक लिमिटेड, काठमाण्डौ</t>
  </si>
  <si>
    <t>खाता नम्वर</t>
  </si>
  <si>
    <t>002-11-053313</t>
  </si>
  <si>
    <t>एभरेष्ट बैक लिमिटेड,नयावानेश्वर</t>
  </si>
  <si>
    <t>00101102200012</t>
  </si>
  <si>
    <t>00100105200270</t>
  </si>
  <si>
    <t>नेपाल बङ्गलादेश बैक लिमिटेड,नया वानेश्वर</t>
  </si>
  <si>
    <t>स्टाण्डर्ड चार्टड बैक नेपाल लि. लाजिम्पाट</t>
  </si>
  <si>
    <t>01-0132438-01</t>
  </si>
  <si>
    <t>ग्लोवल आइएमई बैक लि. ज्ञानेश्वर</t>
  </si>
  <si>
    <t>0411010000005</t>
  </si>
  <si>
    <t>राष्ट्रिय बाणिज्य बैक सिंहदरवार शाखा</t>
  </si>
  <si>
    <t>113000376201</t>
  </si>
  <si>
    <t>विभिन्न संधसंस्था र व्यक्तिहरुवाट  आज सम्म संकलन भएको</t>
  </si>
  <si>
    <t>तामदिन दोर्जे तुलाधर, ठमेल काठमाण्डौवाट</t>
  </si>
  <si>
    <t>१७/०१/२०७२</t>
  </si>
  <si>
    <t>टासी छेतेन, लाजिम्पाट काठमाण्डौवाट</t>
  </si>
  <si>
    <t>जिल्ला कृषि विकास कार्यालय बर्दियावाट</t>
  </si>
  <si>
    <t>सत्यनारायण  केयलवाट</t>
  </si>
  <si>
    <t>कैलाली बहुमुखी क्याम्पस, धनगढीवाट</t>
  </si>
  <si>
    <t>सुदूरपश्चिम यातायात व्यवसायी धनगढीवाट</t>
  </si>
  <si>
    <t>नेपाल भारत मैत्रीसंघ, चन्द्रौटा कपिलवस्तुवाट</t>
  </si>
  <si>
    <t>व्यापारी राहत तथा उत्थान समितिवाट</t>
  </si>
  <si>
    <t>सेतीमहाकाली ईटा उध्योग व्यवसायी संघ</t>
  </si>
  <si>
    <t>पूर्व सांसद मञ्चवाट</t>
  </si>
  <si>
    <t>01-035141 C</t>
  </si>
  <si>
    <t>नेपाल प्राध्यापक संध, घण्टाघर, काठमाण्डौ</t>
  </si>
  <si>
    <t xml:space="preserve">कृषि बिकास बैकवाट </t>
  </si>
  <si>
    <t>मृगेन्द्र संझना चिकित्सा गुठी , बिशालनगर काठमाण्डौ</t>
  </si>
  <si>
    <t>गोर्खा ब्रुअरी प्रा.लि वाट</t>
  </si>
  <si>
    <t>सनराइज इन्टरनेशनल होटल ग्रुप प्रा.ली</t>
  </si>
  <si>
    <t>कर्मचारी संञ्चय कोषबाट</t>
  </si>
  <si>
    <t>कर्मचारी संञ्चय कोषका कर्मचारीहरुवाट</t>
  </si>
  <si>
    <t>Online वाट कलेक्सन</t>
  </si>
  <si>
    <t>उद्योग मन्त्रालयका कर्मचारीहरुवाट</t>
  </si>
  <si>
    <t>उद्योग विभागका कर्मचारीहरुवाट</t>
  </si>
  <si>
    <t>घरेलु तथा साना उद्योग विकास समितिका कर्मचारीवाट</t>
  </si>
  <si>
    <t>कम्पनी रजिष्टारको कार्यालयका कर्मचारीवाट</t>
  </si>
  <si>
    <t>वाणिज्य तथा आपूर्ति मन्त्रालयका कर्मचारीवाट</t>
  </si>
  <si>
    <t>प्रधानमन्त्री तथा मन्त्रिपरिषदको कार्यालयका कर्मचारीवाट</t>
  </si>
  <si>
    <t>मन्त्रिपरिषदका सदस्य, सल्लाहकार एवं सचिवालयका कर्मचारीवाट</t>
  </si>
  <si>
    <t>राष्ट्रिय योजना आयोगको सचिवालयवाट(मा. उपाध्यक्ष,सदस्यहरु एवं कर्मचारी समेत)</t>
  </si>
  <si>
    <t>व्यापार तथा निकासी प्रवर्ध्दन केन्द्रका कर्मचारीवाट</t>
  </si>
  <si>
    <t>त्रिभुवन विश्वविद्यालय कर्मचारी संघ केन्द्रिय समितिवाट</t>
  </si>
  <si>
    <t>l;=g+=</t>
  </si>
  <si>
    <t>a}+ssf] gfd</t>
  </si>
  <si>
    <t>a}+s vftf sf] gfd</t>
  </si>
  <si>
    <t>a}+s vftf g+=</t>
  </si>
  <si>
    <t>Pe/]i6 a}+s ln=, gofFafg]Zj/</t>
  </si>
  <si>
    <t xml:space="preserve">k|wfgdGqL b}jL k|sf]k p4f/ sf]if </t>
  </si>
  <si>
    <t>))!)!!)@@)))!@</t>
  </si>
  <si>
    <t xml:space="preserve">Pe/]i6 a}+s ln=, gofFafg]Zj/ </t>
  </si>
  <si>
    <t>))!))!)%@))@&amp;)</t>
  </si>
  <si>
    <t xml:space="preserve">Unf]jn cfOPdO{ j}+s ln=, 1fg]Zj/ </t>
  </si>
  <si>
    <t>)$!!)!))))))%</t>
  </si>
  <si>
    <t>g]kfn aËnfb]z a}+s ln=, gofFafg]Zj/</t>
  </si>
  <si>
    <t>)!–)#%!$! ;L</t>
  </si>
  <si>
    <t>g]=a}=ln=, sf7df8f}+ a}+lsª clkm;</t>
  </si>
  <si>
    <t xml:space="preserve">))@–!!–)%##!# </t>
  </si>
  <si>
    <t>:6f088{ rf68{ a}+s g]kfn ln=, nflhDkf6</t>
  </si>
  <si>
    <t>)!–)!#@$#*–)!</t>
  </si>
  <si>
    <t>/fli6\o afl0fHo a}s , l;+xb/jf/ zfvf</t>
  </si>
  <si>
    <t>!!#)))#&amp;^@)!</t>
  </si>
  <si>
    <t>सिंहदरवार</t>
  </si>
  <si>
    <t>सूचना</t>
  </si>
  <si>
    <r>
      <t xml:space="preserve"> </t>
    </r>
    <r>
      <rPr>
        <sz val="15"/>
        <color theme="1"/>
        <rFont val="Mangal"/>
        <family val="1"/>
      </rPr>
      <t>मिति २०७२ बैशाख १२ गते मुलुकमा गएको विनासकारी भूकम्पवाट पिडितहरुको उध्दार</t>
    </r>
    <r>
      <rPr>
        <sz val="16"/>
        <color theme="1"/>
        <rFont val="Calibri"/>
        <family val="2"/>
        <scheme val="minor"/>
      </rPr>
      <t>,</t>
    </r>
    <r>
      <rPr>
        <sz val="15"/>
        <color theme="1"/>
        <rFont val="Mangal"/>
        <family val="1"/>
      </rPr>
      <t xml:space="preserve"> खोज</t>
    </r>
    <r>
      <rPr>
        <sz val="16"/>
        <color theme="1"/>
        <rFont val="Calibri"/>
        <family val="2"/>
        <scheme val="minor"/>
      </rPr>
      <t>,</t>
    </r>
    <r>
      <rPr>
        <sz val="15"/>
        <color theme="1"/>
        <rFont val="Mangal"/>
        <family val="1"/>
      </rPr>
      <t xml:space="preserve"> राहत तथा पुनस्थापनाको सहयोगार्थ </t>
    </r>
    <r>
      <rPr>
        <sz val="15"/>
        <color theme="1"/>
        <rFont val="Kalimati"/>
      </rPr>
      <t>प्रधानमन्त्री दैवी प्रकोप उद्धार कोष</t>
    </r>
    <r>
      <rPr>
        <sz val="16"/>
        <color theme="1"/>
        <rFont val="Calibri"/>
        <family val="2"/>
        <scheme val="minor"/>
      </rPr>
      <t xml:space="preserve">( Prime Minister Disaster Relief Fund) </t>
    </r>
    <r>
      <rPr>
        <sz val="15"/>
        <color theme="1"/>
        <rFont val="Kalimati"/>
      </rPr>
      <t xml:space="preserve">मा </t>
    </r>
    <r>
      <rPr>
        <sz val="15"/>
        <color theme="1"/>
        <rFont val="Mangal"/>
        <family val="1"/>
      </rPr>
      <t>रकम प्रदान</t>
    </r>
    <r>
      <rPr>
        <sz val="15"/>
        <color theme="1"/>
        <rFont val="Kalimati"/>
      </rPr>
      <t xml:space="preserve"> गर्न चाहने व्यक्ति</t>
    </r>
    <r>
      <rPr>
        <sz val="16"/>
        <color theme="1"/>
        <rFont val="Calibri"/>
        <family val="2"/>
        <scheme val="minor"/>
      </rPr>
      <t>,</t>
    </r>
    <r>
      <rPr>
        <sz val="15"/>
        <color theme="1"/>
        <rFont val="Kalimati"/>
      </rPr>
      <t xml:space="preserve"> </t>
    </r>
    <r>
      <rPr>
        <sz val="15"/>
        <color theme="1"/>
        <rFont val="Mangal"/>
        <family val="1"/>
      </rPr>
      <t>संघ</t>
    </r>
    <r>
      <rPr>
        <sz val="15"/>
        <color theme="1"/>
        <rFont val="Kalimati"/>
      </rPr>
      <t>संस्था</t>
    </r>
    <r>
      <rPr>
        <sz val="16"/>
        <color theme="1"/>
        <rFont val="Calibri"/>
        <family val="2"/>
        <scheme val="minor"/>
      </rPr>
      <t xml:space="preserve">, </t>
    </r>
    <r>
      <rPr>
        <sz val="15"/>
        <color theme="1"/>
        <rFont val="Kalimati"/>
      </rPr>
      <t xml:space="preserve">ले निम्न लिखित बैंक खातामा रकम जम्मा गरी सहयोग गर्न सकिने व्यहोरा सबैको जानकारीको लागि अनुरोध छ । </t>
    </r>
  </si>
  <si>
    <r>
      <t>प्रधानमन्त्री तथा मन्त्रिपरिषद्को कार्यालय</t>
    </r>
    <r>
      <rPr>
        <b/>
        <sz val="14"/>
        <color theme="1"/>
        <rFont val="Kalimati"/>
      </rPr>
      <t xml:space="preserve"> 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</si>
</sst>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-4000439]0"/>
    <numFmt numFmtId="165" formatCode="[$-4000000]mm/dd/yyyy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 Unicode MS"/>
      <family val="2"/>
    </font>
    <font>
      <b/>
      <sz val="11"/>
      <color theme="1"/>
      <name val="Arial Unicode MS"/>
      <family val="2"/>
    </font>
    <font>
      <b/>
      <sz val="21"/>
      <color theme="1"/>
      <name val="Kalimati"/>
    </font>
    <font>
      <sz val="16"/>
      <color theme="1"/>
      <name val="Calibri"/>
      <family val="2"/>
      <scheme val="minor"/>
    </font>
    <font>
      <sz val="15"/>
      <color theme="1"/>
      <name val="Mangal"/>
      <family val="1"/>
    </font>
    <font>
      <sz val="15"/>
      <color theme="1"/>
      <name val="Kalimati"/>
    </font>
    <font>
      <b/>
      <sz val="20"/>
      <color theme="1"/>
      <name val="Preeti"/>
    </font>
    <font>
      <sz val="20"/>
      <color theme="1"/>
      <name val="Fontasy Himali"/>
      <family val="5"/>
    </font>
    <font>
      <sz val="20"/>
      <color theme="1"/>
      <name val="Preeti"/>
    </font>
    <font>
      <b/>
      <sz val="14"/>
      <color theme="1"/>
      <name val="Kalimati"/>
    </font>
    <font>
      <b/>
      <sz val="17"/>
      <color theme="1"/>
      <name val="Kalimat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43" fontId="0" fillId="0" borderId="1" xfId="1" applyFont="1" applyBorder="1"/>
    <xf numFmtId="164" fontId="0" fillId="0" borderId="2" xfId="0" applyNumberFormat="1" applyBorder="1"/>
    <xf numFmtId="0" fontId="0" fillId="0" borderId="2" xfId="0" applyBorder="1"/>
    <xf numFmtId="165" fontId="0" fillId="0" borderId="2" xfId="0" applyNumberFormat="1" applyBorder="1"/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 wrapText="1"/>
    </xf>
    <xf numFmtId="0" fontId="2" fillId="0" borderId="5" xfId="0" applyFont="1" applyBorder="1"/>
    <xf numFmtId="0" fontId="2" fillId="0" borderId="1" xfId="0" applyFont="1" applyBorder="1"/>
    <xf numFmtId="43" fontId="2" fillId="0" borderId="1" xfId="1" applyFont="1" applyBorder="1"/>
    <xf numFmtId="0" fontId="0" fillId="0" borderId="1" xfId="0" applyFill="1" applyBorder="1"/>
    <xf numFmtId="0" fontId="2" fillId="0" borderId="1" xfId="0" applyFont="1" applyFill="1" applyBorder="1"/>
    <xf numFmtId="0" fontId="2" fillId="0" borderId="6" xfId="0" applyFont="1" applyBorder="1" applyAlignment="1">
      <alignment wrapText="1"/>
    </xf>
    <xf numFmtId="0" fontId="0" fillId="0" borderId="1" xfId="0" applyFont="1" applyBorder="1"/>
    <xf numFmtId="49" fontId="0" fillId="0" borderId="1" xfId="0" applyNumberFormat="1" applyBorder="1"/>
    <xf numFmtId="49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2" xfId="0" applyFont="1" applyBorder="1"/>
    <xf numFmtId="0" fontId="6" fillId="0" borderId="1" xfId="0" applyFont="1" applyBorder="1"/>
    <xf numFmtId="0" fontId="5" fillId="0" borderId="1" xfId="0" applyFont="1" applyFill="1" applyBorder="1"/>
    <xf numFmtId="0" fontId="6" fillId="0" borderId="1" xfId="0" applyFont="1" applyFill="1" applyBorder="1"/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7" xfId="0" applyFont="1" applyBorder="1" applyAlignment="1">
      <alignment horizontal="justify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topLeftCell="A22" workbookViewId="0">
      <selection activeCell="B35" sqref="B35"/>
    </sheetView>
  </sheetViews>
  <sheetFormatPr defaultRowHeight="15"/>
  <cols>
    <col min="1" max="1" width="4.140625" customWidth="1"/>
    <col min="2" max="2" width="62.28515625" customWidth="1"/>
    <col min="3" max="3" width="12.5703125" customWidth="1"/>
    <col min="4" max="4" width="12" customWidth="1"/>
    <col min="5" max="5" width="20.5703125" customWidth="1"/>
    <col min="6" max="6" width="7.42578125" customWidth="1"/>
  </cols>
  <sheetData>
    <row r="1" spans="1:6" ht="15.75">
      <c r="A1" s="32" t="s">
        <v>1</v>
      </c>
      <c r="B1" s="32"/>
      <c r="C1" s="32"/>
      <c r="D1" s="32"/>
      <c r="E1" s="32"/>
      <c r="F1" s="32"/>
    </row>
    <row r="2" spans="1:6" ht="15.75">
      <c r="A2" s="32" t="s">
        <v>0</v>
      </c>
      <c r="B2" s="32"/>
      <c r="C2" s="32"/>
      <c r="D2" s="32"/>
      <c r="E2" s="32"/>
      <c r="F2" s="32"/>
    </row>
    <row r="3" spans="1:6" ht="16.5" thickBot="1">
      <c r="A3" s="33" t="s">
        <v>12</v>
      </c>
      <c r="B3" s="33"/>
      <c r="C3" s="33"/>
      <c r="D3" s="33"/>
      <c r="E3" s="33"/>
      <c r="F3" s="33"/>
    </row>
    <row r="4" spans="1:6" ht="45.75" thickBot="1">
      <c r="A4" s="8" t="s">
        <v>2</v>
      </c>
      <c r="B4" s="9" t="s">
        <v>3</v>
      </c>
      <c r="C4" s="10" t="s">
        <v>13</v>
      </c>
      <c r="D4" s="10" t="s">
        <v>4</v>
      </c>
      <c r="E4" s="16" t="s">
        <v>5</v>
      </c>
      <c r="F4" s="11" t="s">
        <v>6</v>
      </c>
    </row>
    <row r="5" spans="1:6" ht="16.5">
      <c r="A5" s="5">
        <v>1</v>
      </c>
      <c r="B5" s="25" t="s">
        <v>16</v>
      </c>
      <c r="C5" s="3" t="s">
        <v>14</v>
      </c>
      <c r="D5" s="7" t="s">
        <v>15</v>
      </c>
      <c r="E5" s="4" t="s">
        <v>18</v>
      </c>
      <c r="F5" s="6"/>
    </row>
    <row r="6" spans="1:6" ht="16.5">
      <c r="A6" s="5">
        <v>2</v>
      </c>
      <c r="B6" s="25" t="s">
        <v>56</v>
      </c>
      <c r="C6" s="3" t="s">
        <v>20</v>
      </c>
      <c r="D6" s="3" t="s">
        <v>42</v>
      </c>
      <c r="E6" s="4">
        <v>100000000</v>
      </c>
      <c r="F6" s="6"/>
    </row>
    <row r="7" spans="1:6" ht="16.5">
      <c r="A7" s="5">
        <v>3</v>
      </c>
      <c r="B7" s="25" t="s">
        <v>58</v>
      </c>
      <c r="C7" s="3" t="s">
        <v>42</v>
      </c>
      <c r="D7" s="3" t="s">
        <v>42</v>
      </c>
      <c r="E7" s="4">
        <v>20000000</v>
      </c>
      <c r="F7" s="6"/>
    </row>
    <row r="8" spans="1:6" ht="16.5">
      <c r="A8" s="5">
        <v>4</v>
      </c>
      <c r="B8" s="25" t="s">
        <v>59</v>
      </c>
      <c r="C8" s="3" t="s">
        <v>42</v>
      </c>
      <c r="D8" s="3" t="s">
        <v>42</v>
      </c>
      <c r="E8" s="4">
        <v>5686600</v>
      </c>
      <c r="F8" s="6"/>
    </row>
    <row r="9" spans="1:6" ht="16.5">
      <c r="A9" s="5">
        <v>5</v>
      </c>
      <c r="B9" s="24" t="s">
        <v>54</v>
      </c>
      <c r="C9" s="3" t="s">
        <v>17</v>
      </c>
      <c r="D9" s="3" t="s">
        <v>42</v>
      </c>
      <c r="E9" s="4">
        <v>5001111</v>
      </c>
      <c r="F9" s="1"/>
    </row>
    <row r="10" spans="1:6" ht="16.5">
      <c r="A10" s="5">
        <v>6</v>
      </c>
      <c r="B10" s="24" t="s">
        <v>57</v>
      </c>
      <c r="C10" s="3" t="s">
        <v>17</v>
      </c>
      <c r="D10" s="3" t="s">
        <v>42</v>
      </c>
      <c r="E10" s="4">
        <v>5000000</v>
      </c>
      <c r="F10" s="1"/>
    </row>
    <row r="11" spans="1:6" ht="16.5">
      <c r="A11" s="5">
        <v>7</v>
      </c>
      <c r="B11" s="24" t="s">
        <v>41</v>
      </c>
      <c r="C11" s="3" t="s">
        <v>42</v>
      </c>
      <c r="D11" s="3" t="s">
        <v>42</v>
      </c>
      <c r="E11" s="4">
        <v>5000000</v>
      </c>
      <c r="F11" s="1"/>
    </row>
    <row r="12" spans="1:6" ht="16.5">
      <c r="A12" s="5">
        <v>8</v>
      </c>
      <c r="B12" s="24" t="s">
        <v>43</v>
      </c>
      <c r="C12" s="3" t="s">
        <v>42</v>
      </c>
      <c r="D12" s="3" t="s">
        <v>42</v>
      </c>
      <c r="E12" s="4">
        <v>2000000</v>
      </c>
      <c r="F12" s="1"/>
    </row>
    <row r="13" spans="1:6" ht="16.5">
      <c r="A13" s="5">
        <v>9</v>
      </c>
      <c r="B13" s="24" t="s">
        <v>67</v>
      </c>
      <c r="C13" s="3"/>
      <c r="D13" s="3" t="s">
        <v>42</v>
      </c>
      <c r="E13" s="4">
        <v>1917429</v>
      </c>
      <c r="F13" s="1"/>
    </row>
    <row r="14" spans="1:6" ht="16.5">
      <c r="A14" s="5">
        <v>10</v>
      </c>
      <c r="B14" s="24" t="s">
        <v>68</v>
      </c>
      <c r="C14" s="3" t="s">
        <v>42</v>
      </c>
      <c r="D14" s="3" t="s">
        <v>42</v>
      </c>
      <c r="E14" s="4">
        <v>946670</v>
      </c>
      <c r="F14" s="1"/>
    </row>
    <row r="15" spans="1:6" ht="16.5">
      <c r="A15" s="5">
        <v>11</v>
      </c>
      <c r="B15" s="24" t="s">
        <v>66</v>
      </c>
      <c r="C15" s="3"/>
      <c r="D15" s="3" t="s">
        <v>42</v>
      </c>
      <c r="E15" s="4">
        <v>804112</v>
      </c>
      <c r="F15" s="1"/>
    </row>
    <row r="16" spans="1:6" ht="16.5">
      <c r="A16" s="5">
        <v>12</v>
      </c>
      <c r="B16" s="24" t="s">
        <v>51</v>
      </c>
      <c r="C16" s="3"/>
      <c r="D16" s="3" t="s">
        <v>17</v>
      </c>
      <c r="E16" s="4">
        <v>700000</v>
      </c>
      <c r="F16" s="1"/>
    </row>
    <row r="17" spans="1:6" ht="16.5">
      <c r="A17" s="5">
        <v>13</v>
      </c>
      <c r="B17" s="24" t="s">
        <v>65</v>
      </c>
      <c r="C17" s="3"/>
      <c r="D17" s="3" t="s">
        <v>42</v>
      </c>
      <c r="E17" s="4">
        <v>364556.45</v>
      </c>
      <c r="F17" s="1"/>
    </row>
    <row r="18" spans="1:6" ht="16.5">
      <c r="A18" s="5">
        <v>14</v>
      </c>
      <c r="B18" s="24" t="s">
        <v>63</v>
      </c>
      <c r="C18" s="3"/>
      <c r="D18" s="3" t="s">
        <v>42</v>
      </c>
      <c r="E18" s="4">
        <v>317604.84000000003</v>
      </c>
      <c r="F18" s="1"/>
    </row>
    <row r="19" spans="1:6" ht="16.5">
      <c r="A19" s="5">
        <v>15</v>
      </c>
      <c r="B19" s="24" t="s">
        <v>61</v>
      </c>
      <c r="C19" s="3"/>
      <c r="D19" s="3" t="s">
        <v>42</v>
      </c>
      <c r="E19" s="4">
        <v>311974</v>
      </c>
      <c r="F19" s="1"/>
    </row>
    <row r="20" spans="1:6" ht="16.5">
      <c r="A20" s="5">
        <v>16</v>
      </c>
      <c r="B20" s="24" t="s">
        <v>69</v>
      </c>
      <c r="C20" s="3"/>
      <c r="D20" s="3" t="s">
        <v>42</v>
      </c>
      <c r="E20" s="4">
        <v>282958</v>
      </c>
      <c r="F20" s="1"/>
    </row>
    <row r="21" spans="1:6" ht="16.5">
      <c r="A21" s="5">
        <v>17</v>
      </c>
      <c r="B21" s="24" t="s">
        <v>62</v>
      </c>
      <c r="C21" s="3"/>
      <c r="D21" s="3" t="s">
        <v>42</v>
      </c>
      <c r="E21" s="4">
        <v>266733.33</v>
      </c>
      <c r="F21" s="1"/>
    </row>
    <row r="22" spans="1:6" ht="16.5">
      <c r="A22" s="5">
        <v>18</v>
      </c>
      <c r="B22" s="24" t="s">
        <v>70</v>
      </c>
      <c r="C22" s="3"/>
      <c r="D22" s="3" t="s">
        <v>42</v>
      </c>
      <c r="E22" s="4">
        <v>221000</v>
      </c>
      <c r="F22" s="1"/>
    </row>
    <row r="23" spans="1:6" ht="16.5">
      <c r="A23" s="5">
        <v>19</v>
      </c>
      <c r="B23" s="24" t="s">
        <v>49</v>
      </c>
      <c r="C23" s="3"/>
      <c r="D23" s="3" t="s">
        <v>17</v>
      </c>
      <c r="E23" s="4">
        <v>211221</v>
      </c>
      <c r="F23" s="1"/>
    </row>
    <row r="24" spans="1:6" ht="16.5">
      <c r="A24" s="5">
        <v>20</v>
      </c>
      <c r="B24" s="24" t="s">
        <v>45</v>
      </c>
      <c r="C24" s="3"/>
      <c r="D24" s="3" t="s">
        <v>14</v>
      </c>
      <c r="E24" s="4">
        <v>200000</v>
      </c>
      <c r="F24" s="1"/>
    </row>
    <row r="25" spans="1:6" ht="16.5">
      <c r="A25" s="5">
        <v>21</v>
      </c>
      <c r="B25" s="24" t="s">
        <v>64</v>
      </c>
      <c r="C25" s="3"/>
      <c r="D25" s="3" t="s">
        <v>42</v>
      </c>
      <c r="E25" s="4">
        <v>169603.33</v>
      </c>
      <c r="F25" s="1"/>
    </row>
    <row r="26" spans="1:6" ht="16.5">
      <c r="A26" s="5">
        <v>22</v>
      </c>
      <c r="B26" s="24" t="s">
        <v>47</v>
      </c>
      <c r="C26" s="3"/>
      <c r="D26" s="3" t="s">
        <v>14</v>
      </c>
      <c r="E26" s="4">
        <v>111111</v>
      </c>
      <c r="F26" s="1"/>
    </row>
    <row r="27" spans="1:6" ht="16.5">
      <c r="A27" s="5">
        <v>23</v>
      </c>
      <c r="B27" s="24" t="s">
        <v>53</v>
      </c>
      <c r="C27" s="3"/>
      <c r="D27" s="3" t="s">
        <v>20</v>
      </c>
      <c r="E27" s="4">
        <v>111111</v>
      </c>
      <c r="F27" s="1"/>
    </row>
    <row r="28" spans="1:6" ht="16.5">
      <c r="A28" s="5">
        <v>24</v>
      </c>
      <c r="B28" s="24" t="s">
        <v>55</v>
      </c>
      <c r="C28" s="3"/>
      <c r="D28" s="3" t="s">
        <v>20</v>
      </c>
      <c r="E28" s="4">
        <v>111111</v>
      </c>
      <c r="F28" s="1"/>
    </row>
    <row r="29" spans="1:6" ht="16.5">
      <c r="A29" s="5">
        <v>25</v>
      </c>
      <c r="B29" s="24" t="s">
        <v>44</v>
      </c>
      <c r="C29" s="3"/>
      <c r="D29" s="3" t="s">
        <v>14</v>
      </c>
      <c r="E29" s="4">
        <v>105875</v>
      </c>
      <c r="F29" s="1"/>
    </row>
    <row r="30" spans="1:6" ht="16.5">
      <c r="A30" s="5">
        <v>26</v>
      </c>
      <c r="B30" s="24" t="s">
        <v>48</v>
      </c>
      <c r="C30" s="3"/>
      <c r="D30" s="3" t="s">
        <v>20</v>
      </c>
      <c r="E30" s="4">
        <v>105600</v>
      </c>
      <c r="F30" s="1"/>
    </row>
    <row r="31" spans="1:6" ht="16.5">
      <c r="A31" s="5">
        <v>27</v>
      </c>
      <c r="B31" s="24" t="s">
        <v>46</v>
      </c>
      <c r="C31" s="3"/>
      <c r="D31" s="3" t="s">
        <v>14</v>
      </c>
      <c r="E31" s="4">
        <v>100507</v>
      </c>
      <c r="F31" s="1"/>
    </row>
    <row r="32" spans="1:6" ht="16.5">
      <c r="A32" s="5">
        <v>28</v>
      </c>
      <c r="B32" s="24" t="s">
        <v>50</v>
      </c>
      <c r="C32" s="3"/>
      <c r="D32" s="3" t="s">
        <v>17</v>
      </c>
      <c r="E32" s="4">
        <v>100000</v>
      </c>
      <c r="F32" s="1"/>
    </row>
    <row r="33" spans="1:6" ht="16.5">
      <c r="A33" s="5">
        <v>29</v>
      </c>
      <c r="B33" s="24" t="s">
        <v>60</v>
      </c>
      <c r="C33" s="3"/>
      <c r="D33" s="3"/>
      <c r="E33" s="4">
        <v>3248</v>
      </c>
      <c r="F33" s="1"/>
    </row>
    <row r="34" spans="1:6" ht="16.5">
      <c r="A34" s="5">
        <v>30</v>
      </c>
      <c r="B34" s="24" t="s">
        <v>40</v>
      </c>
      <c r="C34" s="3"/>
      <c r="D34" s="3"/>
      <c r="E34" s="4">
        <v>1013430</v>
      </c>
      <c r="F34" s="1"/>
    </row>
    <row r="35" spans="1:6" ht="16.5">
      <c r="A35" s="2"/>
      <c r="B35" s="26" t="s">
        <v>5</v>
      </c>
      <c r="C35" s="12"/>
      <c r="D35" s="1"/>
      <c r="E35" s="13">
        <f>SUM(E5:E34)</f>
        <v>151163565.95000002</v>
      </c>
      <c r="F35" s="1"/>
    </row>
    <row r="36" spans="1:6" ht="16.5">
      <c r="A36" s="2">
        <v>1</v>
      </c>
      <c r="B36" s="27" t="s">
        <v>7</v>
      </c>
      <c r="C36" s="14"/>
      <c r="D36" s="3" t="s">
        <v>19</v>
      </c>
      <c r="E36" s="13">
        <v>500000000</v>
      </c>
      <c r="F36" s="1"/>
    </row>
    <row r="37" spans="1:6" ht="16.5">
      <c r="A37" s="2">
        <v>2</v>
      </c>
      <c r="B37" s="27" t="s">
        <v>7</v>
      </c>
      <c r="C37" s="14"/>
      <c r="D37" s="3" t="s">
        <v>20</v>
      </c>
      <c r="E37" s="13">
        <v>1000000000</v>
      </c>
      <c r="F37" s="1"/>
    </row>
    <row r="38" spans="1:6" ht="16.5">
      <c r="A38" s="2"/>
      <c r="B38" s="28" t="s">
        <v>11</v>
      </c>
      <c r="C38" s="15"/>
      <c r="D38" s="3"/>
      <c r="E38" s="13">
        <f>SUM(E36:E37)</f>
        <v>1500000000</v>
      </c>
      <c r="F38" s="1"/>
    </row>
  </sheetData>
  <mergeCells count="3">
    <mergeCell ref="A1:F1"/>
    <mergeCell ref="A2:F2"/>
    <mergeCell ref="A3:F3"/>
  </mergeCells>
  <pageMargins left="1.25" right="0.2" top="1.25" bottom="0.25" header="1.25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I10" sqref="I10"/>
    </sheetView>
  </sheetViews>
  <sheetFormatPr defaultRowHeight="15"/>
  <cols>
    <col min="1" max="1" width="4" customWidth="1"/>
    <col min="2" max="2" width="35.7109375" customWidth="1"/>
    <col min="3" max="3" width="14.7109375" customWidth="1"/>
    <col min="4" max="5" width="15.85546875" customWidth="1"/>
    <col min="6" max="6" width="17.140625" customWidth="1"/>
    <col min="7" max="7" width="17" customWidth="1"/>
    <col min="8" max="8" width="16.5703125" customWidth="1"/>
    <col min="9" max="9" width="15.140625" customWidth="1"/>
  </cols>
  <sheetData>
    <row r="1" spans="1:10" ht="18.75" customHeight="1">
      <c r="A1" s="34" t="s">
        <v>1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18.7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8.75" customHeight="1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75">
      <c r="A4" s="22" t="s">
        <v>10</v>
      </c>
      <c r="B4" s="22" t="s">
        <v>21</v>
      </c>
      <c r="C4" s="22" t="s">
        <v>28</v>
      </c>
      <c r="D4" s="20" t="s">
        <v>22</v>
      </c>
      <c r="E4" s="23" t="s">
        <v>23</v>
      </c>
      <c r="F4" s="23" t="s">
        <v>24</v>
      </c>
      <c r="G4" s="21" t="s">
        <v>8</v>
      </c>
      <c r="H4" s="23" t="s">
        <v>25</v>
      </c>
      <c r="I4" s="22" t="s">
        <v>26</v>
      </c>
      <c r="J4" s="22" t="s">
        <v>6</v>
      </c>
    </row>
    <row r="5" spans="1:10">
      <c r="A5" s="2">
        <v>1</v>
      </c>
      <c r="B5" s="17" t="s">
        <v>30</v>
      </c>
      <c r="C5" s="18" t="s">
        <v>31</v>
      </c>
      <c r="D5" s="4">
        <v>499780583.64999998</v>
      </c>
      <c r="E5" s="4">
        <v>149254782.94999999</v>
      </c>
      <c r="F5" s="4">
        <v>0</v>
      </c>
      <c r="G5" s="4">
        <f>D5+E5+F5</f>
        <v>649035366.5999999</v>
      </c>
      <c r="H5" s="4">
        <v>0</v>
      </c>
      <c r="I5" s="4">
        <f>G5-H5</f>
        <v>649035366.5999999</v>
      </c>
      <c r="J5" s="1"/>
    </row>
    <row r="6" spans="1:10">
      <c r="A6" s="2">
        <v>2</v>
      </c>
      <c r="B6" s="17" t="s">
        <v>30</v>
      </c>
      <c r="C6" s="18" t="s">
        <v>32</v>
      </c>
      <c r="D6" s="4">
        <v>1006912.26</v>
      </c>
      <c r="E6" s="4">
        <v>1460137</v>
      </c>
      <c r="F6" s="4">
        <v>1500000000</v>
      </c>
      <c r="G6" s="4">
        <f t="shared" ref="G6:G11" si="0">D6+E6+F6</f>
        <v>1502467049.26</v>
      </c>
      <c r="H6" s="4">
        <v>1500000000</v>
      </c>
      <c r="I6" s="4">
        <f t="shared" ref="I6:I11" si="1">G6-H6</f>
        <v>2467049.2599999905</v>
      </c>
      <c r="J6" s="1"/>
    </row>
    <row r="7" spans="1:10">
      <c r="A7" s="2">
        <v>3</v>
      </c>
      <c r="B7" s="1" t="s">
        <v>33</v>
      </c>
      <c r="C7" s="18" t="s">
        <v>52</v>
      </c>
      <c r="D7" s="4">
        <v>3601782.41</v>
      </c>
      <c r="E7" s="4">
        <v>96630</v>
      </c>
      <c r="F7" s="4">
        <v>0</v>
      </c>
      <c r="G7" s="4">
        <f t="shared" si="0"/>
        <v>3698412.41</v>
      </c>
      <c r="H7" s="4">
        <v>0</v>
      </c>
      <c r="I7" s="4">
        <f t="shared" si="1"/>
        <v>3698412.41</v>
      </c>
      <c r="J7" s="1"/>
    </row>
    <row r="8" spans="1:10">
      <c r="A8" s="2">
        <v>4</v>
      </c>
      <c r="B8" s="1" t="s">
        <v>34</v>
      </c>
      <c r="C8" s="18" t="s">
        <v>35</v>
      </c>
      <c r="D8" s="4">
        <v>591379.91</v>
      </c>
      <c r="E8" s="4">
        <v>19905</v>
      </c>
      <c r="F8" s="4">
        <v>0</v>
      </c>
      <c r="G8" s="4">
        <f t="shared" si="0"/>
        <v>611284.91</v>
      </c>
      <c r="H8" s="4">
        <v>0</v>
      </c>
      <c r="I8" s="4">
        <f t="shared" si="1"/>
        <v>611284.91</v>
      </c>
      <c r="J8" s="1"/>
    </row>
    <row r="9" spans="1:10">
      <c r="A9" s="2">
        <v>5</v>
      </c>
      <c r="B9" s="1" t="s">
        <v>27</v>
      </c>
      <c r="C9" s="18" t="s">
        <v>29</v>
      </c>
      <c r="D9" s="4">
        <v>654456.53</v>
      </c>
      <c r="E9" s="4">
        <v>332111</v>
      </c>
      <c r="F9" s="4">
        <v>0</v>
      </c>
      <c r="G9" s="4">
        <f t="shared" si="0"/>
        <v>986567.53</v>
      </c>
      <c r="H9" s="4">
        <v>0</v>
      </c>
      <c r="I9" s="4">
        <f t="shared" si="1"/>
        <v>986567.53</v>
      </c>
      <c r="J9" s="1"/>
    </row>
    <row r="10" spans="1:10">
      <c r="A10" s="2">
        <v>6</v>
      </c>
      <c r="B10" s="1" t="s">
        <v>36</v>
      </c>
      <c r="C10" s="18" t="s">
        <v>37</v>
      </c>
      <c r="D10" s="4">
        <v>1939737.92</v>
      </c>
      <c r="E10" s="4">
        <v>0</v>
      </c>
      <c r="F10" s="4">
        <v>0</v>
      </c>
      <c r="G10" s="4">
        <f t="shared" si="0"/>
        <v>1939737.92</v>
      </c>
      <c r="H10" s="4">
        <v>0</v>
      </c>
      <c r="I10" s="4">
        <f t="shared" si="1"/>
        <v>1939737.92</v>
      </c>
      <c r="J10" s="1"/>
    </row>
    <row r="11" spans="1:10">
      <c r="A11" s="2">
        <v>7</v>
      </c>
      <c r="B11" s="1" t="s">
        <v>38</v>
      </c>
      <c r="C11" s="18" t="s">
        <v>39</v>
      </c>
      <c r="D11" s="4">
        <v>0</v>
      </c>
      <c r="E11" s="4">
        <v>0</v>
      </c>
      <c r="F11" s="4">
        <v>0</v>
      </c>
      <c r="G11" s="4">
        <f t="shared" si="0"/>
        <v>0</v>
      </c>
      <c r="H11" s="4">
        <v>0</v>
      </c>
      <c r="I11" s="4">
        <f t="shared" si="1"/>
        <v>0</v>
      </c>
      <c r="J11" s="1"/>
    </row>
    <row r="12" spans="1:10">
      <c r="A12" s="1"/>
      <c r="B12" s="12" t="s">
        <v>8</v>
      </c>
      <c r="C12" s="19"/>
      <c r="D12" s="13">
        <f>SUM(D5:D11)</f>
        <v>507574852.68000001</v>
      </c>
      <c r="E12" s="13">
        <f t="shared" ref="E12:I12" si="2">SUM(E5:E11)</f>
        <v>151163565.94999999</v>
      </c>
      <c r="F12" s="13">
        <f t="shared" si="2"/>
        <v>1500000000</v>
      </c>
      <c r="G12" s="13">
        <f t="shared" si="2"/>
        <v>2158738418.6299996</v>
      </c>
      <c r="H12" s="13">
        <f t="shared" si="2"/>
        <v>1500000000</v>
      </c>
      <c r="I12" s="13">
        <f t="shared" si="2"/>
        <v>658738418.62999976</v>
      </c>
      <c r="J12" s="12"/>
    </row>
  </sheetData>
  <mergeCells count="3">
    <mergeCell ref="A1:J1"/>
    <mergeCell ref="A2:J2"/>
    <mergeCell ref="A3:J3"/>
  </mergeCells>
  <pageMargins left="0.2" right="0.2" top="1.2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3"/>
  <sheetViews>
    <sheetView zoomScale="70" zoomScaleNormal="70" workbookViewId="0">
      <selection activeCell="A5" sqref="A5:D5"/>
    </sheetView>
  </sheetViews>
  <sheetFormatPr defaultRowHeight="15"/>
  <cols>
    <col min="1" max="1" width="10.140625" customWidth="1"/>
    <col min="2" max="2" width="52.28515625" customWidth="1"/>
    <col min="3" max="3" width="41" bestFit="1" customWidth="1"/>
    <col min="4" max="4" width="32.5703125" customWidth="1"/>
    <col min="7" max="7" width="9.140625" customWidth="1"/>
  </cols>
  <sheetData>
    <row r="1" spans="1:4" ht="27.75" customHeight="1">
      <c r="A1" s="38" t="s">
        <v>1</v>
      </c>
      <c r="B1" s="38"/>
      <c r="C1" s="38"/>
      <c r="D1" s="38"/>
    </row>
    <row r="2" spans="1:4" ht="27.75" customHeight="1">
      <c r="A2" s="39" t="s">
        <v>93</v>
      </c>
      <c r="B2" s="39"/>
      <c r="C2" s="39"/>
      <c r="D2" s="39"/>
    </row>
    <row r="3" spans="1:4" ht="27.75" customHeight="1">
      <c r="A3" s="38" t="s">
        <v>90</v>
      </c>
      <c r="B3" s="38"/>
      <c r="C3" s="38"/>
      <c r="D3" s="38"/>
    </row>
    <row r="4" spans="1:4" ht="27.75" customHeight="1">
      <c r="A4" s="40" t="s">
        <v>91</v>
      </c>
      <c r="B4" s="40"/>
      <c r="C4" s="40"/>
      <c r="D4" s="40"/>
    </row>
    <row r="5" spans="1:4" ht="142.5" customHeight="1">
      <c r="A5" s="37" t="s">
        <v>92</v>
      </c>
      <c r="B5" s="37"/>
      <c r="C5" s="37"/>
      <c r="D5" s="37"/>
    </row>
    <row r="6" spans="1:4" ht="24.75">
      <c r="A6" s="29" t="s">
        <v>71</v>
      </c>
      <c r="B6" s="29" t="s">
        <v>72</v>
      </c>
      <c r="C6" s="29" t="s">
        <v>73</v>
      </c>
      <c r="D6" s="29" t="s">
        <v>74</v>
      </c>
    </row>
    <row r="7" spans="1:4" ht="30.75">
      <c r="A7" s="30">
        <v>1</v>
      </c>
      <c r="B7" s="31" t="s">
        <v>75</v>
      </c>
      <c r="C7" s="31" t="s">
        <v>76</v>
      </c>
      <c r="D7" s="31" t="s">
        <v>77</v>
      </c>
    </row>
    <row r="8" spans="1:4" ht="30.75">
      <c r="A8" s="30">
        <v>2</v>
      </c>
      <c r="B8" s="31" t="s">
        <v>78</v>
      </c>
      <c r="C8" s="31" t="s">
        <v>76</v>
      </c>
      <c r="D8" s="31" t="s">
        <v>79</v>
      </c>
    </row>
    <row r="9" spans="1:4" ht="30.75">
      <c r="A9" s="30">
        <v>3</v>
      </c>
      <c r="B9" s="31" t="s">
        <v>80</v>
      </c>
      <c r="C9" s="31" t="s">
        <v>76</v>
      </c>
      <c r="D9" s="31" t="s">
        <v>81</v>
      </c>
    </row>
    <row r="10" spans="1:4" ht="30.75">
      <c r="A10" s="30">
        <v>4</v>
      </c>
      <c r="B10" s="31" t="s">
        <v>82</v>
      </c>
      <c r="C10" s="31" t="s">
        <v>76</v>
      </c>
      <c r="D10" s="31" t="s">
        <v>83</v>
      </c>
    </row>
    <row r="11" spans="1:4" ht="30.75">
      <c r="A11" s="30">
        <v>5</v>
      </c>
      <c r="B11" s="31" t="s">
        <v>84</v>
      </c>
      <c r="C11" s="31" t="s">
        <v>76</v>
      </c>
      <c r="D11" s="31" t="s">
        <v>85</v>
      </c>
    </row>
    <row r="12" spans="1:4" ht="30.75">
      <c r="A12" s="30">
        <v>6</v>
      </c>
      <c r="B12" s="31" t="s">
        <v>86</v>
      </c>
      <c r="C12" s="31" t="s">
        <v>76</v>
      </c>
      <c r="D12" s="31" t="s">
        <v>87</v>
      </c>
    </row>
    <row r="13" spans="1:4" ht="30.75">
      <c r="A13" s="30">
        <v>7</v>
      </c>
      <c r="B13" s="31" t="s">
        <v>88</v>
      </c>
      <c r="C13" s="31" t="s">
        <v>76</v>
      </c>
      <c r="D13" s="31" t="s">
        <v>89</v>
      </c>
    </row>
  </sheetData>
  <mergeCells count="5">
    <mergeCell ref="A5:D5"/>
    <mergeCell ref="A1:D1"/>
    <mergeCell ref="A2:D2"/>
    <mergeCell ref="A3:D3"/>
    <mergeCell ref="A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नामावली</vt:lpstr>
      <vt:lpstr>कोषको अवस्था</vt:lpstr>
      <vt:lpstr>खाता</vt:lpstr>
      <vt:lpstr>खाता!OLE_LINK1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2015-04-29T12:04:02Z</cp:lastPrinted>
  <dcterms:created xsi:type="dcterms:W3CDTF">2014-08-25T08:44:25Z</dcterms:created>
  <dcterms:modified xsi:type="dcterms:W3CDTF">2015-04-30T10:27:55Z</dcterms:modified>
</cp:coreProperties>
</file>